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5540" tabRatio="329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42" i="1"/>
  <c r="J22" i="1"/>
  <c r="J23" i="1"/>
  <c r="J24" i="1"/>
  <c r="J25" i="1"/>
  <c r="J26" i="1"/>
  <c r="J27" i="1"/>
  <c r="J28" i="1"/>
  <c r="J29" i="1"/>
  <c r="J31" i="1"/>
  <c r="J32" i="1"/>
  <c r="J33" i="1"/>
  <c r="J35" i="1"/>
  <c r="J37" i="1"/>
  <c r="J36" i="1"/>
  <c r="J45" i="1"/>
  <c r="J48" i="1"/>
  <c r="I7" i="1"/>
  <c r="I9" i="1"/>
  <c r="I10" i="1"/>
  <c r="I11" i="1"/>
  <c r="I12" i="1"/>
  <c r="I13" i="1"/>
  <c r="I14" i="1"/>
  <c r="I15" i="1"/>
  <c r="I16" i="1"/>
  <c r="I17" i="1"/>
  <c r="I18" i="1"/>
  <c r="I19" i="1"/>
  <c r="I20" i="1"/>
  <c r="I42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45" i="1"/>
  <c r="I48" i="1"/>
  <c r="J30" i="1"/>
  <c r="J34" i="1"/>
</calcChain>
</file>

<file path=xl/comments1.xml><?xml version="1.0" encoding="utf-8"?>
<comments xmlns="http://schemas.openxmlformats.org/spreadsheetml/2006/main">
  <authors>
    <author>Guthrie, Lisa G</author>
    <author>julia  mayer</author>
    <author>Lisa Guthrie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0=Junge
1=Mädchen</t>
        </r>
      </text>
    </comment>
    <comment ref="F5" authorId="1">
      <text>
        <r>
          <rPr>
            <b/>
            <sz val="9"/>
            <color indexed="81"/>
            <rFont val="Calibri"/>
            <family val="2"/>
          </rPr>
          <t>0=Aktiv-Gruppe
1=Kontrol-Gruppe</t>
        </r>
      </text>
    </comment>
    <comment ref="I5" authorId="0">
      <text>
        <r>
          <rPr>
            <b/>
            <sz val="9"/>
            <color indexed="81"/>
            <rFont val="Tahoma"/>
            <family val="2"/>
          </rPr>
          <t>Age</t>
        </r>
      </text>
    </comment>
    <comment ref="J5" authorId="0">
      <text>
        <r>
          <rPr>
            <b/>
            <sz val="9"/>
            <color indexed="81"/>
            <rFont val="Tahoma"/>
            <family val="2"/>
          </rPr>
          <t>diagnose in monaten</t>
        </r>
      </text>
    </comment>
    <comment ref="D42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  <comment ref="D43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  <comment ref="D46" authorId="2">
      <text>
        <r>
          <rPr>
            <b/>
            <sz val="9"/>
            <color indexed="81"/>
            <rFont val="Calibri"/>
            <family val="2"/>
          </rPr>
          <t>Lisa Guthrie:</t>
        </r>
        <r>
          <rPr>
            <sz val="9"/>
            <color indexed="81"/>
            <rFont val="Calibri"/>
            <family val="2"/>
          </rPr>
          <t xml:space="preserve">
Home testing</t>
        </r>
      </text>
    </comment>
  </commentList>
</comments>
</file>

<file path=xl/sharedStrings.xml><?xml version="1.0" encoding="utf-8"?>
<sst xmlns="http://schemas.openxmlformats.org/spreadsheetml/2006/main" count="15" uniqueCount="13">
  <si>
    <t>SBJ</t>
  </si>
  <si>
    <t>a</t>
  </si>
  <si>
    <t>G</t>
  </si>
  <si>
    <t>Age</t>
  </si>
  <si>
    <t>A/K</t>
  </si>
  <si>
    <t xml:space="preserve">Diagnose </t>
  </si>
  <si>
    <t>DoB</t>
  </si>
  <si>
    <t>Diagn. Date</t>
  </si>
  <si>
    <t>Avrage_A</t>
  </si>
  <si>
    <t>Start Date</t>
  </si>
  <si>
    <t>Average_K</t>
  </si>
  <si>
    <t>Average_G</t>
  </si>
  <si>
    <t>Average_A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</si>
</sst>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8"/>
      <color theme="1"/>
      <name val="Arial"/>
    </font>
    <font>
      <b/>
      <u/>
      <sz val="8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7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14" fontId="4" fillId="0" borderId="0" xfId="0" applyNumberFormat="1" applyFont="1"/>
    <xf numFmtId="14" fontId="4" fillId="2" borderId="0" xfId="0" applyNumberFormat="1" applyFont="1" applyFill="1"/>
    <xf numFmtId="0" fontId="4" fillId="0" borderId="0" xfId="0" applyNumberFormat="1" applyFont="1"/>
    <xf numFmtId="0" fontId="4" fillId="0" borderId="0" xfId="0" applyNumberFormat="1" applyFont="1" applyFill="1"/>
    <xf numFmtId="0" fontId="5" fillId="0" borderId="0" xfId="0" applyNumberFormat="1" applyFont="1" applyAlignment="1">
      <alignment horizontal="right"/>
    </xf>
    <xf numFmtId="14" fontId="4" fillId="0" borderId="0" xfId="0" applyNumberFormat="1" applyFont="1" applyFill="1"/>
    <xf numFmtId="0" fontId="5" fillId="0" borderId="0" xfId="0" applyNumberFormat="1" applyFont="1" applyFill="1"/>
    <xf numFmtId="0" fontId="5" fillId="0" borderId="0" xfId="0" applyNumberFormat="1" applyFont="1"/>
    <xf numFmtId="0" fontId="8" fillId="0" borderId="0" xfId="0" applyNumberFormat="1" applyFont="1" applyFill="1"/>
    <xf numFmtId="0" fontId="9" fillId="0" borderId="0" xfId="0" applyNumberFormat="1" applyFont="1" applyFill="1"/>
    <xf numFmtId="14" fontId="5" fillId="0" borderId="0" xfId="0" applyNumberFormat="1" applyFont="1" applyFill="1"/>
    <xf numFmtId="14" fontId="5" fillId="0" borderId="0" xfId="0" applyNumberFormat="1" applyFont="1" applyAlignment="1">
      <alignment horizontal="right"/>
    </xf>
    <xf numFmtId="0" fontId="4" fillId="3" borderId="0" xfId="0" applyNumberFormat="1" applyFont="1" applyFill="1"/>
    <xf numFmtId="0" fontId="5" fillId="3" borderId="0" xfId="0" applyNumberFormat="1" applyFont="1" applyFill="1"/>
    <xf numFmtId="14" fontId="4" fillId="3" borderId="0" xfId="0" applyNumberFormat="1" applyFont="1" applyFill="1"/>
  </cellXfs>
  <cellStyles count="27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7"/>
  <sheetViews>
    <sheetView tabSelected="1" topLeftCell="C1" workbookViewId="0">
      <pane xSplit="7" ySplit="5" topLeftCell="J6" activePane="bottomRight" state="frozenSplit"/>
      <selection activeCell="C1" sqref="C1"/>
      <selection pane="topRight" activeCell="G1" sqref="G1"/>
      <selection pane="bottomLeft" activeCell="C6" sqref="C6"/>
      <selection pane="bottomRight" activeCell="M1" sqref="M1:HG1048576"/>
    </sheetView>
  </sheetViews>
  <sheetFormatPr baseColWidth="10" defaultColWidth="9.1640625" defaultRowHeight="13" x14ac:dyDescent="0"/>
  <cols>
    <col min="1" max="2" width="9.1640625" style="3"/>
    <col min="3" max="3" width="3" style="3" customWidth="1"/>
    <col min="4" max="5" width="3.6640625" style="3" customWidth="1"/>
    <col min="6" max="7" width="4.33203125" style="3" customWidth="1"/>
    <col min="8" max="8" width="1.5" style="3" customWidth="1"/>
    <col min="9" max="9" width="7.33203125" style="3" customWidth="1"/>
    <col min="10" max="10" width="8.6640625" style="3" customWidth="1"/>
    <col min="11" max="11" width="10.33203125" style="1" customWidth="1"/>
    <col min="12" max="12" width="9.83203125" style="1" customWidth="1"/>
    <col min="13" max="16384" width="9.1640625" style="3"/>
  </cols>
  <sheetData>
    <row r="1" spans="1:12" s="4" customFormat="1">
      <c r="A1" s="4" t="s">
        <v>1</v>
      </c>
      <c r="K1" s="6"/>
      <c r="L1" s="6"/>
    </row>
    <row r="3" spans="1:12" ht="14.25" customHeight="1"/>
    <row r="4" spans="1:12" s="4" customFormat="1" ht="14.25" customHeight="1">
      <c r="D4" s="7"/>
      <c r="E4" s="7"/>
      <c r="F4" s="7"/>
      <c r="G4" s="7"/>
      <c r="H4" s="7"/>
      <c r="I4" s="7"/>
      <c r="J4" s="7"/>
      <c r="K4" s="11"/>
      <c r="L4" s="11"/>
    </row>
    <row r="5" spans="1:12">
      <c r="D5" s="5" t="s">
        <v>0</v>
      </c>
      <c r="E5" s="5" t="s">
        <v>2</v>
      </c>
      <c r="F5" s="5" t="s">
        <v>4</v>
      </c>
      <c r="G5" s="5"/>
      <c r="H5" s="5"/>
      <c r="I5" s="5" t="s">
        <v>3</v>
      </c>
      <c r="J5" s="5" t="s">
        <v>5</v>
      </c>
      <c r="K5" s="12" t="s">
        <v>7</v>
      </c>
      <c r="L5" s="12" t="s">
        <v>6</v>
      </c>
    </row>
    <row r="6" spans="1:12">
      <c r="D6" s="5"/>
      <c r="E6" s="5"/>
      <c r="F6" s="5"/>
      <c r="G6" s="5"/>
      <c r="H6" s="5"/>
      <c r="I6" s="5"/>
      <c r="J6" s="5"/>
      <c r="K6" s="12"/>
      <c r="L6" s="12"/>
    </row>
    <row r="7" spans="1:12">
      <c r="D7" s="8">
        <v>1</v>
      </c>
      <c r="E7" s="4">
        <v>1</v>
      </c>
      <c r="F7" s="3">
        <v>0</v>
      </c>
      <c r="I7" s="3">
        <f t="shared" ref="I7:I20" si="0">DATEDIF(L7,$J$53,"y")</f>
        <v>8</v>
      </c>
      <c r="J7" s="3">
        <f t="shared" ref="J7:J20" si="1">DATEDIF(K7,$J$53,"m")</f>
        <v>67</v>
      </c>
      <c r="K7" s="1">
        <v>39356</v>
      </c>
      <c r="L7" s="1">
        <v>38329</v>
      </c>
    </row>
    <row r="8" spans="1:12">
      <c r="D8" s="8">
        <v>2</v>
      </c>
      <c r="E8" s="3">
        <v>1</v>
      </c>
      <c r="F8" s="3">
        <v>0</v>
      </c>
      <c r="I8" s="3">
        <v>9</v>
      </c>
      <c r="J8" s="3">
        <f t="shared" si="1"/>
        <v>11</v>
      </c>
      <c r="K8" s="1">
        <v>41061</v>
      </c>
      <c r="L8" s="1">
        <v>38119</v>
      </c>
    </row>
    <row r="9" spans="1:12">
      <c r="D9" s="8">
        <v>3</v>
      </c>
      <c r="E9" s="3">
        <v>1</v>
      </c>
      <c r="F9" s="3">
        <v>0</v>
      </c>
      <c r="I9" s="3">
        <f t="shared" si="0"/>
        <v>8</v>
      </c>
      <c r="J9" s="3">
        <f t="shared" si="1"/>
        <v>4</v>
      </c>
      <c r="K9" s="1">
        <v>41257</v>
      </c>
      <c r="L9" s="1">
        <v>38279</v>
      </c>
    </row>
    <row r="10" spans="1:12">
      <c r="D10" s="8">
        <v>4</v>
      </c>
      <c r="E10" s="3">
        <v>1</v>
      </c>
      <c r="F10" s="3">
        <v>0</v>
      </c>
      <c r="I10" s="3">
        <f t="shared" si="0"/>
        <v>11</v>
      </c>
      <c r="J10" s="3">
        <f t="shared" si="1"/>
        <v>27</v>
      </c>
      <c r="K10" s="1">
        <v>40575</v>
      </c>
      <c r="L10" s="1">
        <v>37315</v>
      </c>
    </row>
    <row r="11" spans="1:12">
      <c r="D11" s="8">
        <v>5</v>
      </c>
      <c r="E11" s="3">
        <v>1</v>
      </c>
      <c r="F11" s="3">
        <v>0</v>
      </c>
      <c r="I11" s="3">
        <f t="shared" si="0"/>
        <v>7</v>
      </c>
      <c r="J11" s="3">
        <f t="shared" si="1"/>
        <v>71</v>
      </c>
      <c r="K11" s="1">
        <v>39234</v>
      </c>
      <c r="L11" s="1">
        <v>38661</v>
      </c>
    </row>
    <row r="12" spans="1:12">
      <c r="D12" s="8">
        <v>6</v>
      </c>
      <c r="E12" s="3">
        <v>1</v>
      </c>
      <c r="F12" s="3">
        <v>0</v>
      </c>
      <c r="I12" s="3">
        <f t="shared" si="0"/>
        <v>8</v>
      </c>
      <c r="J12" s="3">
        <f t="shared" si="1"/>
        <v>12</v>
      </c>
      <c r="K12" s="1">
        <v>41030</v>
      </c>
      <c r="L12" s="1">
        <v>38400</v>
      </c>
    </row>
    <row r="13" spans="1:12">
      <c r="D13" s="8">
        <v>7</v>
      </c>
      <c r="E13" s="3">
        <v>1</v>
      </c>
      <c r="F13" s="3">
        <v>0</v>
      </c>
      <c r="I13" s="3">
        <f t="shared" si="0"/>
        <v>9</v>
      </c>
      <c r="J13" s="3">
        <f t="shared" si="1"/>
        <v>85</v>
      </c>
      <c r="K13" s="1">
        <v>38808</v>
      </c>
      <c r="L13" s="1">
        <v>38024</v>
      </c>
    </row>
    <row r="14" spans="1:12">
      <c r="D14" s="8">
        <v>8</v>
      </c>
      <c r="E14" s="3">
        <v>1</v>
      </c>
      <c r="F14" s="3">
        <v>0</v>
      </c>
      <c r="I14" s="3">
        <f t="shared" si="0"/>
        <v>10</v>
      </c>
      <c r="J14" s="3">
        <f t="shared" si="1"/>
        <v>5</v>
      </c>
      <c r="K14" s="1">
        <v>41244</v>
      </c>
      <c r="L14" s="1">
        <v>37524</v>
      </c>
    </row>
    <row r="15" spans="1:12">
      <c r="D15" s="8">
        <v>9</v>
      </c>
      <c r="E15" s="3">
        <v>1</v>
      </c>
      <c r="F15" s="3">
        <v>0</v>
      </c>
      <c r="I15" s="3">
        <f t="shared" si="0"/>
        <v>7</v>
      </c>
      <c r="J15" s="3">
        <f t="shared" si="1"/>
        <v>2</v>
      </c>
      <c r="K15" s="1">
        <v>41334</v>
      </c>
      <c r="L15" s="1">
        <v>38583</v>
      </c>
    </row>
    <row r="16" spans="1:12">
      <c r="D16" s="8">
        <v>10</v>
      </c>
      <c r="E16" s="3">
        <v>0</v>
      </c>
      <c r="F16" s="3">
        <v>0</v>
      </c>
      <c r="I16" s="3">
        <f t="shared" si="0"/>
        <v>9</v>
      </c>
      <c r="J16" s="3">
        <f t="shared" si="1"/>
        <v>17</v>
      </c>
      <c r="K16" s="1">
        <v>40878</v>
      </c>
      <c r="L16" s="1">
        <v>37844</v>
      </c>
    </row>
    <row r="17" spans="3:12">
      <c r="D17" s="8">
        <v>11</v>
      </c>
      <c r="E17" s="3">
        <v>1</v>
      </c>
      <c r="F17" s="3">
        <v>0</v>
      </c>
      <c r="I17" s="3">
        <f t="shared" si="0"/>
        <v>10</v>
      </c>
      <c r="J17" s="3">
        <f t="shared" si="1"/>
        <v>18</v>
      </c>
      <c r="K17" s="1">
        <v>40848</v>
      </c>
      <c r="L17" s="1">
        <v>37404</v>
      </c>
    </row>
    <row r="18" spans="3:12">
      <c r="D18" s="8">
        <v>12</v>
      </c>
      <c r="E18" s="3">
        <v>1</v>
      </c>
      <c r="F18" s="3">
        <v>0</v>
      </c>
      <c r="I18" s="3">
        <f t="shared" si="0"/>
        <v>8</v>
      </c>
      <c r="J18" s="3">
        <f t="shared" si="1"/>
        <v>31</v>
      </c>
      <c r="K18" s="1">
        <v>40452</v>
      </c>
      <c r="L18" s="1">
        <v>38274</v>
      </c>
    </row>
    <row r="19" spans="3:12">
      <c r="D19" s="8">
        <v>13</v>
      </c>
      <c r="E19" s="3">
        <v>1</v>
      </c>
      <c r="F19" s="3">
        <v>0</v>
      </c>
      <c r="I19" s="3">
        <f t="shared" si="0"/>
        <v>9</v>
      </c>
      <c r="J19" s="3">
        <f t="shared" si="1"/>
        <v>35</v>
      </c>
      <c r="K19" s="1">
        <v>40330</v>
      </c>
      <c r="L19" s="1">
        <v>37845</v>
      </c>
    </row>
    <row r="20" spans="3:12">
      <c r="D20" s="8">
        <v>14</v>
      </c>
      <c r="E20" s="3">
        <v>0</v>
      </c>
      <c r="F20" s="3">
        <v>0</v>
      </c>
      <c r="I20" s="3">
        <f t="shared" si="0"/>
        <v>8</v>
      </c>
      <c r="J20" s="3">
        <f t="shared" si="1"/>
        <v>16</v>
      </c>
      <c r="K20" s="1">
        <v>40909</v>
      </c>
      <c r="L20" s="1">
        <v>38330</v>
      </c>
    </row>
    <row r="21" spans="3:12" s="4" customFormat="1" ht="14" customHeight="1">
      <c r="D21" s="7"/>
      <c r="K21" s="6"/>
      <c r="L21" s="6"/>
    </row>
    <row r="22" spans="3:12">
      <c r="C22" s="3">
        <v>1</v>
      </c>
      <c r="D22" s="8">
        <v>15</v>
      </c>
      <c r="E22" s="3">
        <v>1</v>
      </c>
      <c r="F22" s="3">
        <v>1</v>
      </c>
      <c r="I22" s="3">
        <f t="shared" ref="I22:I37" si="2">DATEDIF(L22,$J$53,"y")</f>
        <v>8</v>
      </c>
      <c r="J22" s="3">
        <f t="shared" ref="J22:J37" si="3">DATEDIF(K22,$J$53,"m")</f>
        <v>95</v>
      </c>
      <c r="K22" s="1">
        <v>38504</v>
      </c>
      <c r="L22" s="1">
        <v>38195</v>
      </c>
    </row>
    <row r="23" spans="3:12">
      <c r="C23" s="3">
        <v>2</v>
      </c>
      <c r="D23" s="8">
        <v>16</v>
      </c>
      <c r="E23" s="3">
        <v>1</v>
      </c>
      <c r="F23" s="3">
        <v>1</v>
      </c>
      <c r="I23" s="3">
        <f t="shared" si="2"/>
        <v>10</v>
      </c>
      <c r="J23" s="3">
        <f t="shared" si="3"/>
        <v>59</v>
      </c>
      <c r="K23" s="1">
        <v>39600</v>
      </c>
      <c r="L23" s="1">
        <v>37517</v>
      </c>
    </row>
    <row r="24" spans="3:12">
      <c r="C24" s="3">
        <v>3</v>
      </c>
      <c r="D24" s="8">
        <v>17</v>
      </c>
      <c r="E24" s="3">
        <v>1</v>
      </c>
      <c r="F24" s="3">
        <v>1</v>
      </c>
      <c r="I24" s="3">
        <f t="shared" si="2"/>
        <v>9</v>
      </c>
      <c r="J24" s="3">
        <f t="shared" si="3"/>
        <v>72</v>
      </c>
      <c r="K24" s="1">
        <v>39203</v>
      </c>
      <c r="L24" s="1">
        <v>37833</v>
      </c>
    </row>
    <row r="25" spans="3:12">
      <c r="C25" s="3">
        <v>4</v>
      </c>
      <c r="D25" s="8">
        <v>18</v>
      </c>
      <c r="E25" s="3">
        <v>1</v>
      </c>
      <c r="F25" s="3">
        <v>1</v>
      </c>
      <c r="I25" s="3">
        <f t="shared" si="2"/>
        <v>9</v>
      </c>
      <c r="J25" s="3">
        <f t="shared" si="3"/>
        <v>13</v>
      </c>
      <c r="K25" s="1">
        <v>41000</v>
      </c>
      <c r="L25" s="1">
        <v>37917</v>
      </c>
    </row>
    <row r="26" spans="3:12">
      <c r="C26" s="3">
        <v>5</v>
      </c>
      <c r="D26" s="8">
        <v>19</v>
      </c>
      <c r="E26" s="3">
        <v>1</v>
      </c>
      <c r="F26" s="3">
        <v>1</v>
      </c>
      <c r="I26" s="3">
        <f t="shared" si="2"/>
        <v>11</v>
      </c>
      <c r="J26" s="3">
        <f t="shared" si="3"/>
        <v>16</v>
      </c>
      <c r="K26" s="1">
        <v>40909</v>
      </c>
      <c r="L26" s="1">
        <v>37323</v>
      </c>
    </row>
    <row r="27" spans="3:12" s="13" customFormat="1">
      <c r="C27" s="13">
        <v>6</v>
      </c>
      <c r="D27" s="14">
        <v>20</v>
      </c>
      <c r="E27" s="13">
        <v>1</v>
      </c>
      <c r="F27" s="13">
        <v>1</v>
      </c>
      <c r="I27" s="13">
        <f t="shared" si="2"/>
        <v>8</v>
      </c>
      <c r="J27" s="13">
        <f t="shared" si="3"/>
        <v>17</v>
      </c>
      <c r="K27" s="15">
        <v>40878</v>
      </c>
      <c r="L27" s="15">
        <v>38463</v>
      </c>
    </row>
    <row r="28" spans="3:12">
      <c r="C28" s="3">
        <v>7</v>
      </c>
      <c r="D28" s="8">
        <v>21</v>
      </c>
      <c r="E28" s="3">
        <v>1</v>
      </c>
      <c r="F28" s="3">
        <v>1</v>
      </c>
      <c r="I28" s="3">
        <f t="shared" si="2"/>
        <v>8</v>
      </c>
      <c r="J28" s="3">
        <f t="shared" si="3"/>
        <v>11</v>
      </c>
      <c r="K28" s="1">
        <v>41061</v>
      </c>
      <c r="L28" s="1">
        <v>38382</v>
      </c>
    </row>
    <row r="29" spans="3:12">
      <c r="C29" s="3">
        <v>8</v>
      </c>
      <c r="D29" s="8">
        <v>22</v>
      </c>
      <c r="E29" s="3">
        <v>1</v>
      </c>
      <c r="F29" s="3">
        <v>1</v>
      </c>
      <c r="I29" s="3">
        <f t="shared" si="2"/>
        <v>8</v>
      </c>
      <c r="J29" s="3">
        <f t="shared" si="3"/>
        <v>15</v>
      </c>
      <c r="K29" s="1">
        <v>40940</v>
      </c>
      <c r="L29" s="1">
        <v>38425</v>
      </c>
    </row>
    <row r="30" spans="3:12">
      <c r="C30" s="3">
        <v>9</v>
      </c>
      <c r="D30" s="8">
        <v>23</v>
      </c>
      <c r="E30" s="3">
        <v>1</v>
      </c>
      <c r="F30" s="3">
        <v>1</v>
      </c>
      <c r="I30" s="3">
        <f t="shared" si="2"/>
        <v>8</v>
      </c>
      <c r="J30" s="3">
        <f t="shared" si="3"/>
        <v>1360</v>
      </c>
      <c r="K30" s="2"/>
      <c r="L30" s="1">
        <v>38229</v>
      </c>
    </row>
    <row r="31" spans="3:12">
      <c r="C31" s="3">
        <v>10</v>
      </c>
      <c r="D31" s="8">
        <v>24</v>
      </c>
      <c r="E31" s="3">
        <v>1</v>
      </c>
      <c r="F31" s="3">
        <v>1</v>
      </c>
      <c r="I31" s="3">
        <f t="shared" si="2"/>
        <v>11</v>
      </c>
      <c r="J31" s="3">
        <f t="shared" si="3"/>
        <v>64</v>
      </c>
      <c r="K31" s="1">
        <v>39448</v>
      </c>
      <c r="L31" s="1">
        <v>37369</v>
      </c>
    </row>
    <row r="32" spans="3:12">
      <c r="C32" s="3">
        <v>11</v>
      </c>
      <c r="D32" s="8">
        <v>25</v>
      </c>
      <c r="E32" s="3">
        <v>1</v>
      </c>
      <c r="F32" s="3">
        <v>1</v>
      </c>
      <c r="I32" s="3">
        <f t="shared" si="2"/>
        <v>8</v>
      </c>
      <c r="J32" s="3">
        <f t="shared" si="3"/>
        <v>7</v>
      </c>
      <c r="K32" s="1">
        <v>41183</v>
      </c>
      <c r="L32" s="1">
        <v>38232</v>
      </c>
    </row>
    <row r="33" spans="3:12">
      <c r="C33" s="3">
        <v>12</v>
      </c>
      <c r="D33" s="8">
        <v>26</v>
      </c>
      <c r="E33" s="3">
        <v>0</v>
      </c>
      <c r="F33" s="3">
        <v>1</v>
      </c>
      <c r="I33" s="3">
        <f t="shared" si="2"/>
        <v>10</v>
      </c>
      <c r="J33" s="3">
        <f t="shared" si="3"/>
        <v>35</v>
      </c>
      <c r="K33" s="1">
        <v>40330</v>
      </c>
      <c r="L33" s="1">
        <v>37703</v>
      </c>
    </row>
    <row r="34" spans="3:12">
      <c r="C34" s="3">
        <v>13</v>
      </c>
      <c r="D34" s="8">
        <v>27</v>
      </c>
      <c r="E34" s="3">
        <v>0</v>
      </c>
      <c r="F34" s="3">
        <v>1</v>
      </c>
      <c r="I34" s="3">
        <f t="shared" si="2"/>
        <v>9</v>
      </c>
      <c r="J34" s="3">
        <f t="shared" si="3"/>
        <v>36</v>
      </c>
      <c r="K34" s="1">
        <v>40299</v>
      </c>
      <c r="L34" s="1">
        <v>38017</v>
      </c>
    </row>
    <row r="35" spans="3:12">
      <c r="C35" s="3">
        <v>14</v>
      </c>
      <c r="D35" s="8">
        <v>28</v>
      </c>
      <c r="E35" s="3">
        <v>1</v>
      </c>
      <c r="F35" s="3">
        <v>1</v>
      </c>
      <c r="I35" s="3">
        <f t="shared" si="2"/>
        <v>8</v>
      </c>
      <c r="J35" s="3">
        <f t="shared" si="3"/>
        <v>81</v>
      </c>
      <c r="K35" s="1">
        <v>38925</v>
      </c>
      <c r="L35" s="1">
        <v>38319</v>
      </c>
    </row>
    <row r="36" spans="3:12">
      <c r="C36" s="3">
        <v>15</v>
      </c>
      <c r="D36" s="8">
        <v>29</v>
      </c>
      <c r="E36" s="3">
        <v>1</v>
      </c>
      <c r="F36" s="3">
        <v>1</v>
      </c>
      <c r="I36" s="3">
        <f t="shared" si="2"/>
        <v>7</v>
      </c>
      <c r="J36" s="3">
        <f t="shared" si="3"/>
        <v>25</v>
      </c>
      <c r="K36" s="1">
        <v>40634</v>
      </c>
      <c r="L36" s="1">
        <v>38475</v>
      </c>
    </row>
    <row r="37" spans="3:12">
      <c r="C37" s="3">
        <v>16</v>
      </c>
      <c r="D37" s="8">
        <v>30</v>
      </c>
      <c r="E37" s="3">
        <v>0</v>
      </c>
      <c r="F37" s="3">
        <v>1</v>
      </c>
      <c r="I37" s="3">
        <f t="shared" si="2"/>
        <v>9</v>
      </c>
      <c r="J37" s="3">
        <f t="shared" si="3"/>
        <v>54</v>
      </c>
      <c r="K37" s="1">
        <v>39753</v>
      </c>
      <c r="L37" s="1">
        <v>38002</v>
      </c>
    </row>
    <row r="38" spans="3:12" s="4" customFormat="1">
      <c r="D38" s="7"/>
      <c r="K38" s="6"/>
      <c r="L38" s="6"/>
    </row>
    <row r="39" spans="3:12" s="4" customFormat="1">
      <c r="D39" s="7"/>
      <c r="K39" s="6"/>
      <c r="L39" s="6"/>
    </row>
    <row r="40" spans="3:12" s="4" customFormat="1">
      <c r="D40" s="7"/>
      <c r="K40" s="6"/>
      <c r="L40" s="6"/>
    </row>
    <row r="41" spans="3:12" s="4" customFormat="1" ht="14" customHeight="1">
      <c r="D41" s="7"/>
      <c r="I41" s="9" t="s">
        <v>8</v>
      </c>
      <c r="J41" s="9" t="s">
        <v>12</v>
      </c>
      <c r="K41" s="6"/>
      <c r="L41" s="6"/>
    </row>
    <row r="42" spans="3:12" s="4" customFormat="1">
      <c r="I42" s="4">
        <f>AVERAGE(I7:I20)</f>
        <v>8.6428571428571423</v>
      </c>
      <c r="J42" s="4">
        <f>AVERAGE(J7:J20)</f>
        <v>28.642857142857142</v>
      </c>
      <c r="K42" s="6"/>
      <c r="L42" s="6"/>
    </row>
    <row r="43" spans="3:12" s="4" customFormat="1">
      <c r="K43" s="6"/>
      <c r="L43" s="6"/>
    </row>
    <row r="44" spans="3:12" s="4" customFormat="1">
      <c r="I44" s="9" t="s">
        <v>10</v>
      </c>
      <c r="J44" s="9" t="s">
        <v>10</v>
      </c>
      <c r="K44" s="6"/>
      <c r="L44" s="6"/>
    </row>
    <row r="45" spans="3:12" s="4" customFormat="1">
      <c r="I45" s="4">
        <f>AVERAGE(I22:I37)</f>
        <v>8.8125</v>
      </c>
      <c r="J45" s="4">
        <f>AVERAGE(J22:J29,J31,J32,J33,J35,J37,J36)</f>
        <v>40.285714285714285</v>
      </c>
      <c r="K45" s="6"/>
      <c r="L45" s="6"/>
    </row>
    <row r="46" spans="3:12" s="4" customFormat="1">
      <c r="K46" s="6"/>
      <c r="L46" s="6"/>
    </row>
    <row r="47" spans="3:12" s="4" customFormat="1">
      <c r="I47" s="10" t="s">
        <v>11</v>
      </c>
      <c r="J47" s="10" t="s">
        <v>11</v>
      </c>
      <c r="K47" s="6"/>
      <c r="L47" s="6"/>
    </row>
    <row r="48" spans="3:12" s="7" customFormat="1">
      <c r="I48" s="7">
        <f>AVERAGE(I42,I45)</f>
        <v>8.7276785714285712</v>
      </c>
      <c r="J48" s="7">
        <f>AVERAGE(J42,J45)</f>
        <v>34.464285714285715</v>
      </c>
      <c r="K48" s="11"/>
      <c r="L48" s="11"/>
    </row>
    <row r="49" spans="10:12" s="4" customFormat="1">
      <c r="K49" s="6"/>
      <c r="L49" s="6"/>
    </row>
    <row r="50" spans="10:12" s="4" customFormat="1">
      <c r="K50" s="6"/>
      <c r="L50" s="6"/>
    </row>
    <row r="51" spans="10:12" s="4" customFormat="1">
      <c r="K51" s="6"/>
      <c r="L51" s="6"/>
    </row>
    <row r="52" spans="10:12" s="4" customFormat="1">
      <c r="J52" s="4" t="s">
        <v>9</v>
      </c>
      <c r="K52" s="6"/>
      <c r="L52" s="6"/>
    </row>
    <row r="53" spans="10:12" s="4" customFormat="1">
      <c r="J53" s="6">
        <v>41395</v>
      </c>
      <c r="K53" s="6"/>
      <c r="L53" s="6"/>
    </row>
    <row r="54" spans="10:12" s="4" customFormat="1">
      <c r="K54" s="6"/>
      <c r="L54" s="6"/>
    </row>
    <row r="55" spans="10:12" s="4" customFormat="1">
      <c r="K55" s="6"/>
      <c r="L55" s="6"/>
    </row>
    <row r="56" spans="10:12" s="4" customFormat="1">
      <c r="K56" s="6"/>
      <c r="L56" s="6"/>
    </row>
    <row r="57" spans="10:12" s="4" customFormat="1">
      <c r="K57" s="6"/>
      <c r="L57" s="6"/>
    </row>
    <row r="58" spans="10:12" s="4" customFormat="1">
      <c r="K58" s="6"/>
      <c r="L58" s="6"/>
    </row>
    <row r="59" spans="10:12" s="4" customFormat="1">
      <c r="K59" s="6"/>
      <c r="L59" s="6"/>
    </row>
    <row r="60" spans="10:12" s="4" customFormat="1">
      <c r="K60" s="6"/>
      <c r="L60" s="6"/>
    </row>
    <row r="61" spans="10:12" s="4" customFormat="1">
      <c r="K61" s="6"/>
      <c r="L61" s="6"/>
    </row>
    <row r="62" spans="10:12" s="4" customFormat="1">
      <c r="K62" s="6"/>
      <c r="L62" s="6"/>
    </row>
    <row r="63" spans="10:12" s="4" customFormat="1">
      <c r="K63" s="6"/>
      <c r="L63" s="6"/>
    </row>
    <row r="64" spans="10:12" s="4" customFormat="1">
      <c r="K64" s="6"/>
      <c r="L64" s="6"/>
    </row>
    <row r="65" spans="11:12" s="4" customFormat="1">
      <c r="K65" s="6"/>
      <c r="L65" s="6"/>
    </row>
    <row r="66" spans="11:12" s="4" customFormat="1">
      <c r="K66" s="6"/>
      <c r="L66" s="6"/>
    </row>
    <row r="67" spans="11:12" s="4" customFormat="1">
      <c r="K67" s="6"/>
      <c r="L67" s="6"/>
    </row>
    <row r="68" spans="11:12" s="4" customFormat="1">
      <c r="K68" s="6"/>
      <c r="L68" s="6"/>
    </row>
    <row r="69" spans="11:12" s="4" customFormat="1">
      <c r="K69" s="6"/>
      <c r="L69" s="6"/>
    </row>
    <row r="70" spans="11:12" s="4" customFormat="1">
      <c r="K70" s="6"/>
      <c r="L70" s="6"/>
    </row>
    <row r="71" spans="11:12" s="4" customFormat="1">
      <c r="K71" s="6"/>
      <c r="L71" s="6"/>
    </row>
    <row r="72" spans="11:12" s="4" customFormat="1">
      <c r="K72" s="6"/>
      <c r="L72" s="6"/>
    </row>
    <row r="73" spans="11:12" s="4" customFormat="1">
      <c r="K73" s="6"/>
      <c r="L73" s="6"/>
    </row>
    <row r="74" spans="11:12" s="4" customFormat="1">
      <c r="K74" s="6"/>
      <c r="L74" s="6"/>
    </row>
    <row r="75" spans="11:12" s="4" customFormat="1">
      <c r="K75" s="6"/>
      <c r="L75" s="6"/>
    </row>
    <row r="76" spans="11:12" s="4" customFormat="1">
      <c r="K76" s="6"/>
      <c r="L76" s="6"/>
    </row>
    <row r="77" spans="11:12" s="4" customFormat="1">
      <c r="K77" s="6"/>
      <c r="L77" s="6"/>
    </row>
    <row r="78" spans="11:12" s="4" customFormat="1">
      <c r="K78" s="6"/>
      <c r="L78" s="6"/>
    </row>
    <row r="79" spans="11:12" s="4" customFormat="1">
      <c r="K79" s="6"/>
      <c r="L79" s="6"/>
    </row>
    <row r="80" spans="11:12" s="4" customFormat="1">
      <c r="K80" s="6"/>
      <c r="L80" s="6"/>
    </row>
    <row r="81" spans="11:12" s="4" customFormat="1">
      <c r="K81" s="6"/>
      <c r="L81" s="6"/>
    </row>
    <row r="82" spans="11:12" s="4" customFormat="1">
      <c r="K82" s="6"/>
      <c r="L82" s="6"/>
    </row>
    <row r="83" spans="11:12" s="4" customFormat="1">
      <c r="K83" s="6"/>
      <c r="L83" s="6"/>
    </row>
    <row r="84" spans="11:12" s="4" customFormat="1">
      <c r="K84" s="6"/>
      <c r="L84" s="6"/>
    </row>
    <row r="85" spans="11:12" s="4" customFormat="1">
      <c r="K85" s="6"/>
      <c r="L85" s="6"/>
    </row>
    <row r="86" spans="11:12" s="4" customFormat="1">
      <c r="K86" s="6"/>
      <c r="L86" s="6"/>
    </row>
    <row r="87" spans="11:12" s="4" customFormat="1">
      <c r="K87" s="6"/>
      <c r="L87" s="6"/>
    </row>
    <row r="88" spans="11:12" s="4" customFormat="1">
      <c r="K88" s="6"/>
      <c r="L88" s="6"/>
    </row>
    <row r="89" spans="11:12" s="4" customFormat="1">
      <c r="K89" s="6"/>
      <c r="L89" s="6"/>
    </row>
    <row r="90" spans="11:12" s="4" customFormat="1">
      <c r="K90" s="6"/>
      <c r="L90" s="6"/>
    </row>
    <row r="91" spans="11:12" s="4" customFormat="1">
      <c r="K91" s="6"/>
      <c r="L91" s="6"/>
    </row>
    <row r="92" spans="11:12" s="4" customFormat="1">
      <c r="K92" s="6"/>
      <c r="L92" s="6"/>
    </row>
    <row r="93" spans="11:12" s="4" customFormat="1">
      <c r="K93" s="6"/>
      <c r="L93" s="6"/>
    </row>
    <row r="94" spans="11:12" s="4" customFormat="1">
      <c r="K94" s="6"/>
      <c r="L94" s="6"/>
    </row>
    <row r="95" spans="11:12" s="4" customFormat="1">
      <c r="K95" s="6"/>
      <c r="L95" s="6"/>
    </row>
    <row r="96" spans="11:12" s="4" customFormat="1">
      <c r="K96" s="6"/>
      <c r="L96" s="6"/>
    </row>
    <row r="97" spans="11:12" s="4" customFormat="1">
      <c r="K97" s="6"/>
      <c r="L97" s="6"/>
    </row>
    <row r="98" spans="11:12" s="4" customFormat="1">
      <c r="K98" s="6"/>
      <c r="L98" s="6"/>
    </row>
    <row r="99" spans="11:12" s="4" customFormat="1">
      <c r="K99" s="6"/>
      <c r="L99" s="6"/>
    </row>
    <row r="100" spans="11:12" s="4" customFormat="1">
      <c r="K100" s="6"/>
      <c r="L100" s="6"/>
    </row>
    <row r="101" spans="11:12" s="4" customFormat="1">
      <c r="K101" s="6"/>
      <c r="L101" s="6"/>
    </row>
    <row r="102" spans="11:12" s="4" customFormat="1">
      <c r="K102" s="6"/>
      <c r="L102" s="6"/>
    </row>
    <row r="103" spans="11:12" s="4" customFormat="1">
      <c r="K103" s="6"/>
      <c r="L103" s="6"/>
    </row>
    <row r="104" spans="11:12" s="4" customFormat="1">
      <c r="K104" s="6"/>
      <c r="L104" s="6"/>
    </row>
    <row r="105" spans="11:12" s="4" customFormat="1">
      <c r="K105" s="6"/>
      <c r="L105" s="6"/>
    </row>
    <row r="106" spans="11:12" s="4" customFormat="1">
      <c r="K106" s="6"/>
      <c r="L106" s="6"/>
    </row>
    <row r="107" spans="11:12" s="4" customFormat="1">
      <c r="K107" s="6"/>
      <c r="L107" s="6"/>
    </row>
    <row r="108" spans="11:12" s="4" customFormat="1">
      <c r="K108" s="6"/>
      <c r="L108" s="6"/>
    </row>
    <row r="109" spans="11:12" s="4" customFormat="1">
      <c r="K109" s="6"/>
      <c r="L109" s="6"/>
    </row>
    <row r="110" spans="11:12" s="4" customFormat="1">
      <c r="K110" s="6"/>
      <c r="L110" s="6"/>
    </row>
    <row r="111" spans="11:12" s="4" customFormat="1">
      <c r="K111" s="6"/>
      <c r="L111" s="6"/>
    </row>
    <row r="112" spans="11:12" s="4" customFormat="1">
      <c r="K112" s="6"/>
      <c r="L112" s="6"/>
    </row>
    <row r="113" spans="11:12" s="4" customFormat="1">
      <c r="K113" s="6"/>
      <c r="L113" s="6"/>
    </row>
    <row r="114" spans="11:12" s="4" customFormat="1">
      <c r="K114" s="6"/>
      <c r="L114" s="6"/>
    </row>
    <row r="115" spans="11:12" s="4" customFormat="1">
      <c r="K115" s="6"/>
      <c r="L115" s="6"/>
    </row>
    <row r="116" spans="11:12" s="4" customFormat="1">
      <c r="K116" s="6"/>
      <c r="L116" s="6"/>
    </row>
    <row r="117" spans="11:12" s="4" customFormat="1">
      <c r="K117" s="6"/>
      <c r="L117" s="6"/>
    </row>
    <row r="118" spans="11:12" s="4" customFormat="1">
      <c r="K118" s="6"/>
      <c r="L118" s="6"/>
    </row>
    <row r="119" spans="11:12" s="4" customFormat="1">
      <c r="K119" s="6"/>
      <c r="L119" s="6"/>
    </row>
    <row r="120" spans="11:12" s="4" customFormat="1">
      <c r="K120" s="6"/>
      <c r="L120" s="6"/>
    </row>
    <row r="121" spans="11:12" s="4" customFormat="1">
      <c r="K121" s="6"/>
      <c r="L121" s="6"/>
    </row>
    <row r="122" spans="11:12" s="4" customFormat="1">
      <c r="K122" s="6"/>
      <c r="L122" s="6"/>
    </row>
    <row r="123" spans="11:12" s="4" customFormat="1">
      <c r="K123" s="6"/>
      <c r="L123" s="6"/>
    </row>
    <row r="124" spans="11:12" s="4" customFormat="1">
      <c r="K124" s="6"/>
      <c r="L124" s="6"/>
    </row>
    <row r="125" spans="11:12" s="4" customFormat="1">
      <c r="K125" s="6"/>
      <c r="L125" s="6"/>
    </row>
    <row r="126" spans="11:12" s="4" customFormat="1">
      <c r="K126" s="6"/>
      <c r="L126" s="6"/>
    </row>
    <row r="127" spans="11:12" s="4" customFormat="1">
      <c r="K127" s="6"/>
      <c r="L127" s="6"/>
    </row>
    <row r="128" spans="11:12" s="4" customFormat="1">
      <c r="K128" s="6"/>
      <c r="L128" s="6"/>
    </row>
    <row r="129" spans="11:12" s="4" customFormat="1">
      <c r="K129" s="6"/>
      <c r="L129" s="6"/>
    </row>
    <row r="130" spans="11:12" s="4" customFormat="1">
      <c r="K130" s="6"/>
      <c r="L130" s="6"/>
    </row>
    <row r="131" spans="11:12" s="4" customFormat="1">
      <c r="K131" s="6"/>
      <c r="L131" s="6"/>
    </row>
    <row r="132" spans="11:12" s="4" customFormat="1">
      <c r="K132" s="6"/>
      <c r="L132" s="6"/>
    </row>
    <row r="133" spans="11:12" s="4" customFormat="1">
      <c r="K133" s="6"/>
      <c r="L133" s="6"/>
    </row>
    <row r="134" spans="11:12" s="4" customFormat="1">
      <c r="K134" s="6"/>
      <c r="L134" s="6"/>
    </row>
    <row r="135" spans="11:12" s="4" customFormat="1">
      <c r="K135" s="6"/>
      <c r="L135" s="6"/>
    </row>
    <row r="136" spans="11:12" s="4" customFormat="1">
      <c r="K136" s="6"/>
      <c r="L136" s="6"/>
    </row>
    <row r="137" spans="11:12" s="4" customFormat="1">
      <c r="K137" s="6"/>
      <c r="L137" s="6"/>
    </row>
    <row r="138" spans="11:12" s="4" customFormat="1">
      <c r="K138" s="6"/>
      <c r="L138" s="6"/>
    </row>
    <row r="139" spans="11:12" s="4" customFormat="1">
      <c r="K139" s="6"/>
      <c r="L139" s="6"/>
    </row>
    <row r="140" spans="11:12" s="4" customFormat="1">
      <c r="K140" s="6"/>
      <c r="L140" s="6"/>
    </row>
    <row r="141" spans="11:12" s="4" customFormat="1">
      <c r="K141" s="6"/>
      <c r="L141" s="6"/>
    </row>
    <row r="142" spans="11:12" s="4" customFormat="1">
      <c r="K142" s="6"/>
      <c r="L142" s="6"/>
    </row>
    <row r="143" spans="11:12" s="4" customFormat="1">
      <c r="K143" s="6"/>
      <c r="L143" s="6"/>
    </row>
    <row r="144" spans="11:12" s="4" customFormat="1">
      <c r="K144" s="6"/>
      <c r="L144" s="6"/>
    </row>
    <row r="145" spans="11:12" s="4" customFormat="1">
      <c r="K145" s="6"/>
      <c r="L145" s="6"/>
    </row>
    <row r="146" spans="11:12" s="4" customFormat="1">
      <c r="K146" s="6"/>
      <c r="L146" s="6"/>
    </row>
    <row r="147" spans="11:12" s="4" customFormat="1">
      <c r="K147" s="6"/>
      <c r="L147" s="6"/>
    </row>
    <row r="148" spans="11:12" s="4" customFormat="1">
      <c r="K148" s="6"/>
      <c r="L148" s="6"/>
    </row>
    <row r="149" spans="11:12" s="4" customFormat="1">
      <c r="K149" s="6"/>
      <c r="L149" s="6"/>
    </row>
    <row r="150" spans="11:12" s="4" customFormat="1">
      <c r="K150" s="6"/>
      <c r="L150" s="6"/>
    </row>
    <row r="151" spans="11:12" s="4" customFormat="1">
      <c r="K151" s="6"/>
      <c r="L151" s="6"/>
    </row>
    <row r="152" spans="11:12" s="4" customFormat="1">
      <c r="K152" s="6"/>
      <c r="L152" s="6"/>
    </row>
    <row r="153" spans="11:12" s="4" customFormat="1">
      <c r="K153" s="6"/>
      <c r="L153" s="6"/>
    </row>
    <row r="154" spans="11:12" s="4" customFormat="1">
      <c r="K154" s="6"/>
      <c r="L154" s="6"/>
    </row>
    <row r="155" spans="11:12" s="4" customFormat="1">
      <c r="K155" s="6"/>
      <c r="L155" s="6"/>
    </row>
    <row r="156" spans="11:12" s="4" customFormat="1">
      <c r="K156" s="6"/>
      <c r="L156" s="6"/>
    </row>
    <row r="157" spans="11:12" s="4" customFormat="1">
      <c r="K157" s="6"/>
      <c r="L157" s="6"/>
    </row>
    <row r="158" spans="11:12" s="4" customFormat="1">
      <c r="K158" s="6"/>
      <c r="L158" s="6"/>
    </row>
    <row r="159" spans="11:12" s="4" customFormat="1">
      <c r="K159" s="6"/>
      <c r="L159" s="6"/>
    </row>
    <row r="160" spans="11:12" s="4" customFormat="1">
      <c r="K160" s="6"/>
      <c r="L160" s="6"/>
    </row>
    <row r="161" spans="11:12" s="4" customFormat="1">
      <c r="K161" s="6"/>
      <c r="L161" s="6"/>
    </row>
    <row r="162" spans="11:12" s="4" customFormat="1">
      <c r="K162" s="6"/>
      <c r="L162" s="6"/>
    </row>
    <row r="163" spans="11:12" s="4" customFormat="1">
      <c r="K163" s="6"/>
      <c r="L163" s="6"/>
    </row>
    <row r="164" spans="11:12" s="4" customFormat="1">
      <c r="K164" s="6"/>
      <c r="L164" s="6"/>
    </row>
    <row r="165" spans="11:12" s="4" customFormat="1">
      <c r="K165" s="6"/>
      <c r="L165" s="6"/>
    </row>
    <row r="166" spans="11:12" s="4" customFormat="1">
      <c r="K166" s="6"/>
      <c r="L166" s="6"/>
    </row>
    <row r="167" spans="11:12" s="4" customFormat="1">
      <c r="K167" s="6"/>
      <c r="L167" s="6"/>
    </row>
    <row r="168" spans="11:12" s="4" customFormat="1">
      <c r="K168" s="6"/>
      <c r="L168" s="6"/>
    </row>
    <row r="169" spans="11:12" s="4" customFormat="1">
      <c r="K169" s="6"/>
      <c r="L169" s="6"/>
    </row>
    <row r="170" spans="11:12" s="4" customFormat="1">
      <c r="K170" s="6"/>
      <c r="L170" s="6"/>
    </row>
    <row r="171" spans="11:12" s="4" customFormat="1">
      <c r="K171" s="6"/>
      <c r="L171" s="6"/>
    </row>
    <row r="172" spans="11:12" s="4" customFormat="1">
      <c r="K172" s="6"/>
      <c r="L172" s="6"/>
    </row>
    <row r="173" spans="11:12" s="4" customFormat="1">
      <c r="K173" s="6"/>
      <c r="L173" s="6"/>
    </row>
    <row r="174" spans="11:12" s="4" customFormat="1">
      <c r="K174" s="6"/>
      <c r="L174" s="6"/>
    </row>
    <row r="175" spans="11:12" s="4" customFormat="1">
      <c r="K175" s="6"/>
      <c r="L175" s="6"/>
    </row>
    <row r="176" spans="11:12" s="4" customFormat="1">
      <c r="K176" s="6"/>
      <c r="L176" s="6"/>
    </row>
    <row r="177" spans="11:12" s="4" customFormat="1">
      <c r="K177" s="6"/>
      <c r="L177" s="6"/>
    </row>
    <row r="178" spans="11:12" s="4" customFormat="1">
      <c r="K178" s="6"/>
      <c r="L178" s="6"/>
    </row>
    <row r="179" spans="11:12" s="4" customFormat="1">
      <c r="K179" s="6"/>
      <c r="L179" s="6"/>
    </row>
    <row r="180" spans="11:12" s="4" customFormat="1">
      <c r="K180" s="6"/>
      <c r="L180" s="6"/>
    </row>
    <row r="181" spans="11:12" s="4" customFormat="1">
      <c r="K181" s="6"/>
      <c r="L181" s="6"/>
    </row>
    <row r="182" spans="11:12" s="4" customFormat="1">
      <c r="K182" s="6"/>
      <c r="L182" s="6"/>
    </row>
    <row r="183" spans="11:12" s="4" customFormat="1">
      <c r="K183" s="6"/>
      <c r="L183" s="6"/>
    </row>
    <row r="184" spans="11:12" s="4" customFormat="1">
      <c r="K184" s="6"/>
      <c r="L184" s="6"/>
    </row>
    <row r="185" spans="11:12" s="4" customFormat="1">
      <c r="K185" s="6"/>
      <c r="L185" s="6"/>
    </row>
    <row r="186" spans="11:12" s="4" customFormat="1">
      <c r="K186" s="6"/>
      <c r="L186" s="6"/>
    </row>
    <row r="187" spans="11:12" s="4" customFormat="1">
      <c r="K187" s="6"/>
      <c r="L187" s="6"/>
    </row>
  </sheetData>
  <pageMargins left="0.7" right="0.7" top="0.75" bottom="0.75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Guthrie, Lisa G</dc:creator>
  <cp:lastModifiedBy>Jan Kiesewetter</cp:lastModifiedBy>
  <cp:lastPrinted>2014-05-17T10:41:16Z</cp:lastPrinted>
  <dcterms:created xsi:type="dcterms:W3CDTF">2013-05-16T13:55:33Z</dcterms:created>
  <dcterms:modified xsi:type="dcterms:W3CDTF">2018-07-30T07:21:13Z</dcterms:modified>
</cp:coreProperties>
</file>